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1640"/>
  </bookViews>
  <sheets>
    <sheet name="roundtrip" sheetId="1" r:id="rId1"/>
    <sheet name="one way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" i="2" l="1"/>
  <c r="C27" i="2" s="1"/>
  <c r="C21" i="2"/>
  <c r="C23" i="2"/>
  <c r="C24" i="2"/>
  <c r="C24" i="1"/>
  <c r="C27" i="1"/>
  <c r="C23" i="1"/>
  <c r="C22" i="1"/>
  <c r="C21" i="1"/>
  <c r="C22" i="2"/>
  <c r="C25" i="2"/>
  <c r="C25" i="1" l="1"/>
</calcChain>
</file>

<file path=xl/sharedStrings.xml><?xml version="1.0" encoding="utf-8"?>
<sst xmlns="http://schemas.openxmlformats.org/spreadsheetml/2006/main" count="64" uniqueCount="39">
  <si>
    <t># Days</t>
  </si>
  <si>
    <t># Miles to be driven</t>
  </si>
  <si>
    <t>Miles to and From Rental Location</t>
  </si>
  <si>
    <t>Daily Rental Car Cost</t>
  </si>
  <si>
    <t>Price of Gas per Gal</t>
  </si>
  <si>
    <t>MPG of vehicle</t>
  </si>
  <si>
    <t>Daily Parking Fee</t>
  </si>
  <si>
    <t>Cost for car</t>
  </si>
  <si>
    <t>Fuel</t>
  </si>
  <si>
    <t>Mileage</t>
  </si>
  <si>
    <t>Parking</t>
  </si>
  <si>
    <t>(Add 4.50 if rented at Airport)</t>
  </si>
  <si>
    <t>Mileage allowance</t>
  </si>
  <si>
    <t>Subcompact (EDAR)</t>
  </si>
  <si>
    <r>
      <t xml:space="preserve">Compact  (CCAR) </t>
    </r>
    <r>
      <rPr>
        <b/>
        <sz val="12"/>
        <color indexed="8"/>
        <rFont val="Times New Roman"/>
        <family val="1"/>
      </rPr>
      <t>(STATE RECOMMENDED CLASS)</t>
    </r>
  </si>
  <si>
    <t>Mid Size/Intermediate (ICAR)</t>
  </si>
  <si>
    <t>Full Size 4 door  (SCAR/FCAR)</t>
  </si>
  <si>
    <t>Minivan (MVAR)</t>
  </si>
  <si>
    <t>12 Passenger Van (SKAR)</t>
  </si>
  <si>
    <t>Avis Rates</t>
  </si>
  <si>
    <t xml:space="preserve">Web site for getting current FL average gas price: </t>
  </si>
  <si>
    <t>If you go to the Avis website and then to car guide it will give</t>
  </si>
  <si>
    <t>information on mpg of the vehichles:</t>
  </si>
  <si>
    <t>http://www.avis.com/</t>
  </si>
  <si>
    <t>http://www.floridastategasprices.com/</t>
  </si>
  <si>
    <t>Instructions</t>
  </si>
  <si>
    <t xml:space="preserve">Compare red numbers.  </t>
  </si>
  <si>
    <t>Total Rental Charges</t>
  </si>
  <si>
    <t xml:space="preserve">Whichever is lower is the preferred method of travel. </t>
  </si>
  <si>
    <t>Personal Car Expense</t>
  </si>
  <si>
    <t>Replace green numbers with facts applicable to your planned trip.</t>
  </si>
  <si>
    <t>Cost comparison for personal vs. rental vechicle</t>
  </si>
  <si>
    <t>Enterprise Rates</t>
  </si>
  <si>
    <t>12 Passenger Van (SVAR)</t>
  </si>
  <si>
    <t>Economy (ECAR)</t>
  </si>
  <si>
    <t>Standard SUV (SFAR)</t>
  </si>
  <si>
    <t>(Add fee if rented at Airport)</t>
  </si>
  <si>
    <t xml:space="preserve"> https://partner.rentalcar.com/StateofFlorida/#/ </t>
  </si>
  <si>
    <r>
      <rPr>
        <sz val="12"/>
        <rFont val="Times New Roman"/>
        <family val="1"/>
      </rPr>
      <t>Enterprise website:</t>
    </r>
    <r>
      <rPr>
        <sz val="1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</si>
</sst>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.000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</font>
    <font>
      <sz val="12"/>
      <color theme="10"/>
      <name val="Times New Roman"/>
      <family val="1"/>
    </font>
    <font>
      <u/>
      <sz val="12"/>
      <color theme="1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8" fontId="1" fillId="0" borderId="2" xfId="0" applyNumberFormat="1" applyFont="1" applyBorder="1"/>
    <xf numFmtId="0" fontId="1" fillId="0" borderId="3" xfId="0" applyFont="1" applyBorder="1"/>
    <xf numFmtId="8" fontId="1" fillId="0" borderId="4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Fill="1" applyBorder="1"/>
    <xf numFmtId="0" fontId="0" fillId="0" borderId="0" xfId="0" applyAlignment="1"/>
    <xf numFmtId="0" fontId="10" fillId="0" borderId="0" xfId="1" applyAlignment="1" applyProtection="1">
      <alignment horizontal="center"/>
    </xf>
    <xf numFmtId="164" fontId="3" fillId="0" borderId="0" xfId="0" applyNumberFormat="1" applyFont="1"/>
    <xf numFmtId="0" fontId="0" fillId="2" borderId="0" xfId="0" applyFill="1"/>
    <xf numFmtId="0" fontId="0" fillId="2" borderId="0" xfId="0" applyFill="1" applyAlignment="1"/>
    <xf numFmtId="164" fontId="4" fillId="0" borderId="0" xfId="0" applyNumberFormat="1" applyFont="1"/>
    <xf numFmtId="0" fontId="4" fillId="0" borderId="0" xfId="0" applyFont="1"/>
    <xf numFmtId="0" fontId="0" fillId="0" borderId="0" xfId="0" applyFill="1"/>
    <xf numFmtId="0" fontId="5" fillId="2" borderId="0" xfId="0" applyFont="1" applyFill="1"/>
    <xf numFmtId="0" fontId="5" fillId="0" borderId="0" xfId="0" applyFont="1"/>
    <xf numFmtId="164" fontId="7" fillId="0" borderId="0" xfId="0" applyNumberFormat="1" applyFont="1"/>
    <xf numFmtId="0" fontId="11" fillId="0" borderId="0" xfId="1" applyFont="1" applyAlignment="1" applyProtection="1">
      <alignment horizontal="left"/>
    </xf>
    <xf numFmtId="0" fontId="12" fillId="0" borderId="0" xfId="1" applyFont="1" applyFill="1" applyBorder="1" applyAlignment="1" applyProtection="1">
      <alignment horizontal="center"/>
    </xf>
    <xf numFmtId="0" fontId="13" fillId="0" borderId="0" xfId="0" applyFont="1"/>
    <xf numFmtId="0" fontId="12" fillId="0" borderId="0" xfId="1" applyFont="1" applyAlignment="1" applyProtection="1">
      <alignment horizontal="center"/>
    </xf>
    <xf numFmtId="0" fontId="14" fillId="0" borderId="0" xfId="0" applyFont="1" applyAlignment="1">
      <alignment horizontal="center"/>
    </xf>
    <xf numFmtId="14" fontId="0" fillId="0" borderId="0" xfId="0" applyNumberFormat="1"/>
    <xf numFmtId="0" fontId="5" fillId="0" borderId="0" xfId="0" applyFont="1" applyFill="1" applyAlignment="1">
      <alignment horizontal="center"/>
    </xf>
    <xf numFmtId="0" fontId="0" fillId="2" borderId="0" xfId="0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loridastategasprice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vis.com/" TargetMode="External"/><Relationship Id="rId1" Type="http://schemas.openxmlformats.org/officeDocument/2006/relationships/hyperlink" Target="http://www.floridastategaspric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workbookViewId="0">
      <selection activeCell="C13" sqref="C13"/>
    </sheetView>
  </sheetViews>
  <sheetFormatPr defaultRowHeight="15" x14ac:dyDescent="0.25"/>
  <cols>
    <col min="2" max="2" width="31.5703125" bestFit="1" customWidth="1"/>
    <col min="4" max="4" width="18.7109375" bestFit="1" customWidth="1"/>
    <col min="5" max="5" width="15" customWidth="1"/>
    <col min="6" max="6" width="2.7109375" customWidth="1"/>
    <col min="7" max="7" width="55.7109375" bestFit="1" customWidth="1"/>
    <col min="8" max="8" width="9.7109375" bestFit="1" customWidth="1"/>
  </cols>
  <sheetData>
    <row r="2" spans="1:8" x14ac:dyDescent="0.25">
      <c r="A2" s="17"/>
      <c r="B2" s="27" t="s">
        <v>31</v>
      </c>
      <c r="C2" s="27"/>
      <c r="D2" s="27"/>
      <c r="E2" s="27"/>
      <c r="F2" s="27"/>
    </row>
    <row r="3" spans="1:8" x14ac:dyDescent="0.25">
      <c r="A3" s="13"/>
      <c r="B3" s="18" t="s">
        <v>25</v>
      </c>
      <c r="C3" s="13"/>
      <c r="D3" s="13"/>
      <c r="E3" s="13"/>
      <c r="F3" s="13"/>
    </row>
    <row r="4" spans="1:8" x14ac:dyDescent="0.25">
      <c r="A4" s="14">
        <v>1</v>
      </c>
      <c r="B4" s="28" t="s">
        <v>30</v>
      </c>
      <c r="C4" s="28"/>
      <c r="D4" s="28"/>
      <c r="E4" s="28"/>
      <c r="F4" s="13"/>
    </row>
    <row r="5" spans="1:8" x14ac:dyDescent="0.25">
      <c r="A5" s="13">
        <v>2</v>
      </c>
      <c r="B5" s="28" t="s">
        <v>26</v>
      </c>
      <c r="C5" s="28"/>
      <c r="D5" s="28"/>
      <c r="E5" s="28"/>
      <c r="F5" s="13"/>
    </row>
    <row r="6" spans="1:8" x14ac:dyDescent="0.25">
      <c r="A6" s="13">
        <v>3</v>
      </c>
      <c r="B6" s="28" t="s">
        <v>28</v>
      </c>
      <c r="C6" s="28"/>
      <c r="D6" s="28"/>
      <c r="E6" s="28"/>
      <c r="F6" s="13"/>
    </row>
    <row r="7" spans="1:8" x14ac:dyDescent="0.25">
      <c r="B7" s="10"/>
      <c r="C7" s="10"/>
      <c r="D7" s="10"/>
      <c r="E7" s="10"/>
    </row>
    <row r="8" spans="1:8" ht="18.75" x14ac:dyDescent="0.3">
      <c r="G8" s="25" t="s">
        <v>32</v>
      </c>
    </row>
    <row r="9" spans="1:8" ht="15.75" thickBot="1" x14ac:dyDescent="0.3"/>
    <row r="10" spans="1:8" ht="16.5" thickBot="1" x14ac:dyDescent="0.3">
      <c r="B10" s="1" t="s">
        <v>3</v>
      </c>
      <c r="C10" s="15">
        <v>25.55</v>
      </c>
      <c r="D10" t="s">
        <v>36</v>
      </c>
      <c r="G10" s="4" t="s">
        <v>34</v>
      </c>
      <c r="H10" s="5">
        <v>25.5</v>
      </c>
    </row>
    <row r="11" spans="1:8" ht="16.5" thickBot="1" x14ac:dyDescent="0.3">
      <c r="B11" s="1" t="s">
        <v>0</v>
      </c>
      <c r="C11" s="16">
        <v>2</v>
      </c>
      <c r="G11" s="4" t="s">
        <v>14</v>
      </c>
      <c r="H11" s="5">
        <v>25.55</v>
      </c>
    </row>
    <row r="12" spans="1:8" ht="16.5" thickBot="1" x14ac:dyDescent="0.3">
      <c r="B12" s="1" t="s">
        <v>1</v>
      </c>
      <c r="C12" s="16">
        <v>260</v>
      </c>
      <c r="G12" s="6" t="s">
        <v>15</v>
      </c>
      <c r="H12" s="7">
        <v>27.25</v>
      </c>
    </row>
    <row r="13" spans="1:8" ht="16.5" thickBot="1" x14ac:dyDescent="0.3">
      <c r="B13" s="1" t="s">
        <v>4</v>
      </c>
      <c r="C13" s="15">
        <v>2.25</v>
      </c>
      <c r="G13" s="6" t="s">
        <v>16</v>
      </c>
      <c r="H13" s="7">
        <v>29.5</v>
      </c>
    </row>
    <row r="14" spans="1:8" ht="16.5" thickBot="1" x14ac:dyDescent="0.3">
      <c r="B14" s="1" t="s">
        <v>5</v>
      </c>
      <c r="C14" s="16">
        <v>35</v>
      </c>
      <c r="G14" s="6" t="s">
        <v>17</v>
      </c>
      <c r="H14" s="7">
        <v>35</v>
      </c>
    </row>
    <row r="15" spans="1:8" ht="16.5" thickBot="1" x14ac:dyDescent="0.3">
      <c r="B15" s="1" t="s">
        <v>2</v>
      </c>
      <c r="C15" s="16">
        <v>20</v>
      </c>
      <c r="G15" s="6" t="s">
        <v>33</v>
      </c>
      <c r="H15" s="7">
        <v>55</v>
      </c>
    </row>
    <row r="16" spans="1:8" ht="16.5" thickBot="1" x14ac:dyDescent="0.3">
      <c r="B16" s="1" t="s">
        <v>6</v>
      </c>
      <c r="C16" s="15">
        <v>20</v>
      </c>
      <c r="G16" s="6" t="s">
        <v>35</v>
      </c>
      <c r="H16" s="7">
        <v>35</v>
      </c>
    </row>
    <row r="17" spans="2:8" ht="15.75" x14ac:dyDescent="0.25">
      <c r="B17" s="1" t="s">
        <v>12</v>
      </c>
      <c r="C17" s="3">
        <v>0.44500000000000001</v>
      </c>
      <c r="G17" s="9"/>
    </row>
    <row r="18" spans="2:8" ht="15.75" x14ac:dyDescent="0.25">
      <c r="G18" s="21" t="s">
        <v>38</v>
      </c>
    </row>
    <row r="19" spans="2:8" ht="15.75" x14ac:dyDescent="0.25">
      <c r="G19" s="22" t="s">
        <v>37</v>
      </c>
    </row>
    <row r="20" spans="2:8" ht="15.75" x14ac:dyDescent="0.25">
      <c r="G20" s="23"/>
    </row>
    <row r="21" spans="2:8" ht="15.75" x14ac:dyDescent="0.25">
      <c r="B21" t="s">
        <v>7</v>
      </c>
      <c r="C21" s="2">
        <f>C10*C11</f>
        <v>51.1</v>
      </c>
      <c r="G21" s="9" t="s">
        <v>20</v>
      </c>
    </row>
    <row r="22" spans="2:8" ht="15.75" x14ac:dyDescent="0.25">
      <c r="B22" t="s">
        <v>8</v>
      </c>
      <c r="C22" s="2">
        <f>(C12/C14)*C13</f>
        <v>16.714285714285715</v>
      </c>
      <c r="G22" s="24" t="s">
        <v>24</v>
      </c>
    </row>
    <row r="23" spans="2:8" ht="15.75" x14ac:dyDescent="0.25">
      <c r="B23" t="s">
        <v>9</v>
      </c>
      <c r="C23" s="2">
        <f>C15*0.445</f>
        <v>8.9</v>
      </c>
      <c r="G23" s="23"/>
    </row>
    <row r="24" spans="2:8" x14ac:dyDescent="0.25">
      <c r="B24" t="s">
        <v>10</v>
      </c>
      <c r="C24" s="2">
        <f>C11*C16</f>
        <v>40</v>
      </c>
    </row>
    <row r="25" spans="2:8" x14ac:dyDescent="0.25">
      <c r="B25" s="19" t="s">
        <v>27</v>
      </c>
      <c r="C25" s="20">
        <f>SUM(C21:C24)</f>
        <v>116.71428571428572</v>
      </c>
    </row>
    <row r="26" spans="2:8" x14ac:dyDescent="0.25">
      <c r="H26" s="26">
        <v>42383</v>
      </c>
    </row>
    <row r="27" spans="2:8" x14ac:dyDescent="0.25">
      <c r="B27" t="s">
        <v>29</v>
      </c>
      <c r="C27" s="12">
        <f>C12*C17</f>
        <v>115.7</v>
      </c>
    </row>
  </sheetData>
  <mergeCells count="4">
    <mergeCell ref="B2:F2"/>
    <mergeCell ref="B4:E4"/>
    <mergeCell ref="B5:E5"/>
    <mergeCell ref="B6:E6"/>
  </mergeCells>
  <phoneticPr fontId="6" type="noConversion"/>
  <hyperlinks>
    <hyperlink ref="G22" r:id="rId1"/>
  </hyperlinks>
  <pageMargins left="0.7" right="0.7" top="0.75" bottom="0.75" header="0.3" footer="0.3"/>
  <pageSetup paperSize="5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opLeftCell="A10" workbookViewId="0">
      <selection activeCell="C31" sqref="C31:C35"/>
    </sheetView>
  </sheetViews>
  <sheetFormatPr defaultRowHeight="15" x14ac:dyDescent="0.25"/>
  <cols>
    <col min="2" max="2" width="31.5703125" bestFit="1" customWidth="1"/>
    <col min="4" max="4" width="18.7109375" bestFit="1" customWidth="1"/>
    <col min="5" max="5" width="15" customWidth="1"/>
    <col min="6" max="6" width="2.7109375" customWidth="1"/>
    <col min="7" max="7" width="55.7109375" bestFit="1" customWidth="1"/>
  </cols>
  <sheetData>
    <row r="2" spans="1:8" x14ac:dyDescent="0.25">
      <c r="A2" s="17"/>
      <c r="B2" s="27" t="s">
        <v>31</v>
      </c>
      <c r="C2" s="27"/>
      <c r="D2" s="27"/>
      <c r="E2" s="27"/>
      <c r="F2" s="27"/>
    </row>
    <row r="3" spans="1:8" x14ac:dyDescent="0.25">
      <c r="A3" s="13"/>
      <c r="B3" s="18" t="s">
        <v>25</v>
      </c>
      <c r="C3" s="13"/>
      <c r="D3" s="13"/>
      <c r="E3" s="13"/>
      <c r="F3" s="13"/>
    </row>
    <row r="4" spans="1:8" x14ac:dyDescent="0.25">
      <c r="A4" s="14">
        <v>1</v>
      </c>
      <c r="B4" s="28" t="s">
        <v>30</v>
      </c>
      <c r="C4" s="28"/>
      <c r="D4" s="28"/>
      <c r="E4" s="28"/>
      <c r="F4" s="13"/>
    </row>
    <row r="5" spans="1:8" x14ac:dyDescent="0.25">
      <c r="A5" s="13">
        <v>2</v>
      </c>
      <c r="B5" s="28" t="s">
        <v>26</v>
      </c>
      <c r="C5" s="28"/>
      <c r="D5" s="28"/>
      <c r="E5" s="28"/>
      <c r="F5" s="13"/>
    </row>
    <row r="6" spans="1:8" x14ac:dyDescent="0.25">
      <c r="A6" s="13">
        <v>3</v>
      </c>
      <c r="B6" s="28" t="s">
        <v>28</v>
      </c>
      <c r="C6" s="28"/>
      <c r="D6" s="28"/>
      <c r="E6" s="28"/>
      <c r="F6" s="13"/>
    </row>
    <row r="7" spans="1:8" x14ac:dyDescent="0.25">
      <c r="B7" s="10"/>
      <c r="C7" s="10"/>
      <c r="D7" s="10"/>
      <c r="E7" s="10"/>
    </row>
    <row r="8" spans="1:8" x14ac:dyDescent="0.25">
      <c r="G8" s="8" t="s">
        <v>19</v>
      </c>
    </row>
    <row r="9" spans="1:8" ht="15.75" thickBot="1" x14ac:dyDescent="0.3"/>
    <row r="10" spans="1:8" ht="16.5" thickBot="1" x14ac:dyDescent="0.3">
      <c r="B10" s="1" t="s">
        <v>3</v>
      </c>
      <c r="C10" s="15">
        <v>27.75</v>
      </c>
      <c r="D10" t="s">
        <v>11</v>
      </c>
      <c r="G10" s="4" t="s">
        <v>13</v>
      </c>
      <c r="H10" s="5">
        <v>22.25</v>
      </c>
    </row>
    <row r="11" spans="1:8" ht="16.5" thickBot="1" x14ac:dyDescent="0.3">
      <c r="B11" s="1" t="s">
        <v>0</v>
      </c>
      <c r="C11" s="16">
        <v>3</v>
      </c>
      <c r="G11" s="6" t="s">
        <v>14</v>
      </c>
      <c r="H11" s="7">
        <v>27.75</v>
      </c>
    </row>
    <row r="12" spans="1:8" ht="16.5" thickBot="1" x14ac:dyDescent="0.3">
      <c r="B12" s="1" t="s">
        <v>1</v>
      </c>
      <c r="C12" s="16">
        <f>152+450</f>
        <v>602</v>
      </c>
      <c r="G12" s="6" t="s">
        <v>15</v>
      </c>
      <c r="H12" s="7">
        <v>28.75</v>
      </c>
    </row>
    <row r="13" spans="1:8" ht="16.5" thickBot="1" x14ac:dyDescent="0.3">
      <c r="B13" s="1" t="s">
        <v>4</v>
      </c>
      <c r="C13" s="15">
        <v>3.49</v>
      </c>
      <c r="G13" s="6" t="s">
        <v>16</v>
      </c>
      <c r="H13" s="7">
        <v>32</v>
      </c>
    </row>
    <row r="14" spans="1:8" ht="16.5" thickBot="1" x14ac:dyDescent="0.3">
      <c r="B14" s="1" t="s">
        <v>5</v>
      </c>
      <c r="C14" s="16">
        <v>28</v>
      </c>
      <c r="G14" s="6" t="s">
        <v>17</v>
      </c>
      <c r="H14" s="7">
        <v>38.5</v>
      </c>
    </row>
    <row r="15" spans="1:8" ht="16.5" thickBot="1" x14ac:dyDescent="0.3">
      <c r="B15" s="1" t="s">
        <v>2</v>
      </c>
      <c r="C15" s="16">
        <v>11</v>
      </c>
      <c r="G15" s="6" t="s">
        <v>18</v>
      </c>
      <c r="H15" s="7">
        <v>48.25</v>
      </c>
    </row>
    <row r="16" spans="1:8" x14ac:dyDescent="0.25">
      <c r="B16" s="1" t="s">
        <v>6</v>
      </c>
      <c r="C16" s="15">
        <v>0</v>
      </c>
    </row>
    <row r="17" spans="2:7" ht="15.75" x14ac:dyDescent="0.25">
      <c r="B17" s="1" t="s">
        <v>12</v>
      </c>
      <c r="C17" s="3">
        <v>0.44500000000000001</v>
      </c>
      <c r="G17" s="9" t="s">
        <v>20</v>
      </c>
    </row>
    <row r="18" spans="2:7" x14ac:dyDescent="0.25">
      <c r="G18" s="11" t="s">
        <v>24</v>
      </c>
    </row>
    <row r="20" spans="2:7" x14ac:dyDescent="0.25">
      <c r="G20" t="s">
        <v>21</v>
      </c>
    </row>
    <row r="21" spans="2:7" x14ac:dyDescent="0.25">
      <c r="B21" t="s">
        <v>7</v>
      </c>
      <c r="C21" s="2">
        <f>C10*C11</f>
        <v>83.25</v>
      </c>
      <c r="G21" t="s">
        <v>22</v>
      </c>
    </row>
    <row r="22" spans="2:7" x14ac:dyDescent="0.25">
      <c r="B22" t="s">
        <v>8</v>
      </c>
      <c r="C22" s="2">
        <f>(C12/C14)*C13</f>
        <v>75.035000000000011</v>
      </c>
      <c r="G22" s="11" t="s">
        <v>23</v>
      </c>
    </row>
    <row r="23" spans="2:7" x14ac:dyDescent="0.25">
      <c r="B23" t="s">
        <v>9</v>
      </c>
      <c r="C23" s="2">
        <f>C15*0.445</f>
        <v>4.8950000000000005</v>
      </c>
    </row>
    <row r="24" spans="2:7" x14ac:dyDescent="0.25">
      <c r="B24" t="s">
        <v>10</v>
      </c>
      <c r="C24" s="2">
        <f>C11*C16</f>
        <v>0</v>
      </c>
    </row>
    <row r="25" spans="2:7" x14ac:dyDescent="0.25">
      <c r="B25" s="19" t="s">
        <v>27</v>
      </c>
      <c r="C25" s="20">
        <f>SUM(C21:C24)</f>
        <v>163.18000000000004</v>
      </c>
    </row>
    <row r="27" spans="2:7" x14ac:dyDescent="0.25">
      <c r="B27" t="s">
        <v>29</v>
      </c>
      <c r="C27" s="12">
        <f>C12*C17</f>
        <v>267.89</v>
      </c>
    </row>
  </sheetData>
  <mergeCells count="4">
    <mergeCell ref="B2:F2"/>
    <mergeCell ref="B4:E4"/>
    <mergeCell ref="B5:E5"/>
    <mergeCell ref="B6:E6"/>
  </mergeCells>
  <phoneticPr fontId="6" type="noConversion"/>
  <hyperlinks>
    <hyperlink ref="G18" r:id="rId1"/>
    <hyperlink ref="G2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9A22C03022AA4A8ACD51A32D1189B7" ma:contentTypeVersion="2" ma:contentTypeDescription="Create a new document." ma:contentTypeScope="" ma:versionID="91cffba35deb21f5eff74f8d00d43ad2">
  <xsd:schema xmlns:xsd="http://www.w3.org/2001/XMLSchema" xmlns:xs="http://www.w3.org/2001/XMLSchema" xmlns:p="http://schemas.microsoft.com/office/2006/metadata/properties" xmlns:ns2="e5b2eed7-7eff-419a-a5ab-dd5b94843c73" xmlns:ns3="22801b3f-98ec-4c80-8ed0-0bc69cbff3c4" targetNamespace="http://schemas.microsoft.com/office/2006/metadata/properties" ma:root="true" ma:fieldsID="d35179824269aa505a48b545ea08f460" ns2:_="" ns3:_="">
    <xsd:import namespace="e5b2eed7-7eff-419a-a5ab-dd5b94843c73"/>
    <xsd:import namespace="22801b3f-98ec-4c80-8ed0-0bc69cbff3c4"/>
    <xsd:element name="properties">
      <xsd:complexType>
        <xsd:sequence>
          <xsd:element name="documentManagement">
            <xsd:complexType>
              <xsd:all>
                <xsd:element ref="ns2:Related_x0020_Page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2eed7-7eff-419a-a5ab-dd5b94843c73" elementFormDefault="qualified">
    <xsd:import namespace="http://schemas.microsoft.com/office/2006/documentManagement/types"/>
    <xsd:import namespace="http://schemas.microsoft.com/office/infopath/2007/PartnerControls"/>
    <xsd:element name="Related_x0020_Page" ma:index="8" ma:displayName="Related Page" ma:internalName="Related_x0020_Pag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01b3f-98ec-4c80-8ed0-0bc69cbff3c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ated_x0020_Page xmlns="e5b2eed7-7eff-419a-a5ab-dd5b94843c73">Travel Forms</Related_x0020_Page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8/3/2012 5:32:20 PM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8/3/2012 5:32:20 PM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8/3/2012 5:32:20 PM</Data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7B1953-46D1-4142-888B-9ECD9C718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b2eed7-7eff-419a-a5ab-dd5b94843c73"/>
    <ds:schemaRef ds:uri="22801b3f-98ec-4c80-8ed0-0bc69cbff3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DF9B66-139A-4809-B2F0-27A860516EE5}">
  <ds:schemaRefs>
    <ds:schemaRef ds:uri="http://schemas.microsoft.com/office/2006/documentManagement/types"/>
    <ds:schemaRef ds:uri="http://schemas.microsoft.com/office/2006/metadata/properties"/>
    <ds:schemaRef ds:uri="e5b2eed7-7eff-419a-a5ab-dd5b94843c73"/>
    <ds:schemaRef ds:uri="http://purl.org/dc/elements/1.1/"/>
    <ds:schemaRef ds:uri="22801b3f-98ec-4c80-8ed0-0bc69cbff3c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1B75E9-DA02-4681-B085-3158510544F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22C808F-DECC-4287-92FB-969C84843C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roundtrip</vt:lpstr>
      <vt:lpstr>one way</vt:lpstr>
      <vt:lpstr>Sheet3</vt:lpstr>
    </vt:vector>
  </TitlesOfParts>
  <Company>Agency for Health Care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Williams</dc:creator>
  <cp:lastModifiedBy>Campbell, Thomas</cp:lastModifiedBy>
  <cp:lastPrinted>2014-10-10T18:57:01Z</cp:lastPrinted>
  <dcterms:created xsi:type="dcterms:W3CDTF">2011-03-03T21:16:27Z</dcterms:created>
  <dcterms:modified xsi:type="dcterms:W3CDTF">2020-03-30T12:58:48Z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0x010100369A22C03022AA4A8ACD51A32D1189B7</vt:lpwstr>
  </property>
  <property fmtid="{D5CDD505-2E9C-101B-9397-08002B2CF9AE}" pid="3" name="_dlc_DocIdItemGuid">
    <vt:lpwstr>794a12b8-31c7-4d35-861e-7e5e55f4d560</vt:lpwstr>
  </property>
  <property fmtid="{D5CDD505-2E9C-101B-9397-08002B2CF9AE}" pid="4" name="_dlc_DocId">
    <vt:lpwstr>5WRP557THE3D-51-159</vt:lpwstr>
  </property>
  <property fmtid="{D5CDD505-2E9C-101B-9397-08002B2CF9AE}" pid="5" name="_dlc_DocIdUrl">
    <vt:lpwstr>http://ahcaportal/das/FA/_layouts/DocIdRedir.aspx?ID=5WRP557THE3D-51-159, 5WRP557THE3D-51-159</vt:lpwstr>
  </property>
</Properties>
</file>